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<sst xmlns="http://schemas.openxmlformats.org/spreadsheetml/2006/main" count="45" uniqueCount="45">
  <si>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</si>
  <si>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QTY050</t>
  </si>
  <si>
    <t xml:space="preserve">m²</t>
  </si>
  <si>
    <t xml:space="preserve">Tablero cerámico sobre tabiques aligerados, en cubierta inclinada.</t>
  </si>
  <si>
    <r>
      <rPr>
        <sz val="7.80"/>
        <color rgb="FF000000"/>
        <rFont val="Arial"/>
        <family val="2"/>
      </rPr>
      <t xml:space="preserve">Tablero cerámico en cubierta inclinada, formado por </t>
    </r>
    <r>
      <rPr>
        <b/>
        <sz val="7.80"/>
        <color rgb="FF000000"/>
        <rFont val="Arial"/>
        <family val="2"/>
      </rPr>
      <t xml:space="preserve">piezas cerámicas machihembradas, "CERÁMICA PASTRANA", para revestir, de 70x25x3,5 cm</t>
    </r>
    <r>
      <rPr>
        <sz val="7.80"/>
        <color rgb="FF000000"/>
        <rFont val="Arial"/>
        <family val="2"/>
      </rPr>
      <t xml:space="preserve">, apoyadas en seco sobre una cinta de papel dispuesta sobre las maestras de los tabiques aligerados (no incluidos en este precio).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</si>
  <si>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</si>
  <si>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</si>
  <si>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</si>
  <si>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</si>
  <si>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</si>
  <si>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</si>
  <si>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</si>
  <si>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mt04cpl060a</t>
  </si>
  <si>
    <t xml:space="preserve">Ud</t>
  </si>
  <si>
    <t xml:space="preserve">Tablero cerámico machihembrado, "CERÁMICA PASTRANA", para revestir, 70x25x3,5 cm, según UNE 67041.</t>
  </si>
  <si>
    <t xml:space="preserve">mt08aaa010a</t>
  </si>
  <si>
    <t xml:space="preserve">m³</t>
  </si>
  <si>
    <t xml:space="preserve">Agua.</t>
  </si>
  <si>
    <t xml:space="preserve">mt09mif010ba</t>
  </si>
  <si>
    <t xml:space="preserve">t</t>
  </si>
  <si>
    <t xml:space="preserve">Mortero industrial para albañilería, de cemento, color gris, categoría M-2,5 (resistencia a compresión 2,5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</si>
  <si>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</si>
  <si>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</si>
  <si>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</si>
  <si>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</si>
  <si>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</si>
  <si>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</si>
  <si>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</si>
  <si>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</si>
  <si>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</si>
  <si>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</si>
  <si>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</si>
  <si>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</si>
  <si>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0,47€ en los primeros 10 años.</t>
  </si>
  <si>
    <r>
      <rPr>
        <b/>
        <sz val="7.80"/>
        <color rgb="FF000000"/>
        <rFont val="Arial"/>
        <family val="2"/>
      </rPr>
      <t xml:space="preserve">Costes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</si>
  <si>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</si>
  <si>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(a)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</si>
  <si>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(b)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</si>
  <si>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</si>
  <si>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</si>
  <si>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</si>
  <si>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</si>
  <si>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r>
      <rPr>
        <sz val="7.80"/>
        <color rgb="FF000000"/>
        <rFont val="Arial"/>
        <family val="2"/>
      </rPr>
      <t xml:space="preserve">(a)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</si>
  <si>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7.80"/>
        <color rgb="FF000000"/>
        <rFont val="Arial"/>
        <family val="2"/>
      </rPr>
      <t xml:space="preserve">(b)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Fecha final del período de coexistencia / entrada en vigor marcado CE</t>
    </r>
  </si>
  <si>
    <r>
      <rPr>
        <sz val="7.80"/>
        <color rgb="FF000000"/>
        <rFont val="Arial"/>
        <family val="2"/>
      </rPr>
      <t xml:space="preserve">(c)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</si>
</sst>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8.01" customWidth="1"/>
    <col min="3" max="3" width="2.48" customWidth="1"/>
    <col min="4" max="4" width="21.71" customWidth="1"/>
    <col min="5" max="5" width="27.69" customWidth="1"/>
    <col min="6" max="6" width="8.31" customWidth="1"/>
    <col min="7" max="7" width="4.81" customWidth="1"/>
    <col min="8" max="8" width="2.19" customWidth="1"/>
    <col min="9" max="9" width="6.27" customWidth="1"/>
    <col min="10" max="10" width="5.10" customWidth="1"/>
    <col min="11" max="11" width="3.93" customWidth="1"/>
    <col min="12" max="12" width="5.83" customWidth="1"/>
    <col min="13" max="13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10" t="s">
        <v>8</v>
      </c>
      <c r="I7" s="10"/>
      <c r="J7" s="10"/>
      <c r="K7" s="10" t="s">
        <v>9</v>
      </c>
      <c r="L7" s="10"/>
      <c r="M7" s="10" t="s">
        <v>10</v>
      </c>
    </row>
    <row r="8" spans="1:13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21.6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"/>
      <c r="H9" s="14">
        <v>5.714000</v>
      </c>
      <c r="I9" s="14"/>
      <c r="J9" s="14"/>
      <c r="K9" s="15">
        <v>0.560000</v>
      </c>
      <c r="L9" s="15"/>
      <c r="M9" s="15">
        <f ca="1">ROUND(INDIRECT(ADDRESS(ROW()+(0), COLUMN()+(-5), 1))*INDIRECT(ADDRESS(ROW()+(0), COLUMN()+(-2), 1)), 2)</f>
        <v>3.200000</v>
      </c>
    </row>
    <row r="10" spans="1:13" ht="12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"/>
      <c r="H10" s="14">
        <v>0.006000</v>
      </c>
      <c r="I10" s="14"/>
      <c r="J10" s="14"/>
      <c r="K10" s="15">
        <v>1.500000</v>
      </c>
      <c r="L10" s="15"/>
      <c r="M10" s="15">
        <f ca="1">ROUND(INDIRECT(ADDRESS(ROW()+(0), COLUMN()+(-5), 1))*INDIRECT(ADDRESS(ROW()+(0), COLUMN()+(-2), 1)), 2)</f>
        <v>0.010000</v>
      </c>
    </row>
    <row r="11" spans="1:13" ht="31.2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"/>
      <c r="H11" s="16">
        <v>0.002000</v>
      </c>
      <c r="I11" s="16"/>
      <c r="J11" s="16"/>
      <c r="K11" s="17">
        <v>31.360000</v>
      </c>
      <c r="L11" s="17"/>
      <c r="M11" s="17">
        <f ca="1">ROUND(INDIRECT(ADDRESS(ROW()+(0), COLUMN()+(-5), 1))*INDIRECT(ADDRESS(ROW()+(0), COLUMN()+(-2), 1)), 2)</f>
        <v>0.060000</v>
      </c>
    </row>
    <row r="12" spans="1:13" ht="12.00" thickBot="1" customHeight="1">
      <c r="A12" s="18"/>
      <c r="B12" s="18"/>
      <c r="C12" s="18"/>
      <c r="D12" s="18"/>
      <c r="E12" s="18"/>
      <c r="F12" s="18"/>
      <c r="G12" s="18"/>
      <c r="H12" s="12" t="s">
        <v>21</v>
      </c>
      <c r="I12" s="12"/>
      <c r="J12" s="12"/>
      <c r="K12" s="12"/>
      <c r="L12" s="12"/>
      <c r="M12" s="20">
        <f ca="1">ROUND(SUM(INDIRECT(ADDRESS(ROW()+(-1), COLUMN()+(0), 1)),INDIRECT(ADDRESS(ROW()+(-2), COLUMN()+(0), 1)),INDIRECT(ADDRESS(ROW()+(-3), COLUMN()+(0), 1))), 2)</f>
        <v>3.270000</v>
      </c>
    </row>
    <row r="13" spans="1:13" ht="12.00" thickBot="1" customHeight="1">
      <c r="A13" s="18">
        <v>2.000000</v>
      </c>
      <c r="B13" s="18"/>
      <c r="C13" s="21" t="s">
        <v>22</v>
      </c>
      <c r="D13" s="21"/>
      <c r="E13" s="21"/>
      <c r="F13" s="21"/>
      <c r="G13" s="21"/>
      <c r="H13" s="21"/>
      <c r="I13" s="21"/>
      <c r="J13" s="21"/>
      <c r="K13" s="18"/>
      <c r="L13" s="18"/>
      <c r="M13" s="18"/>
    </row>
    <row r="14" spans="1:13" ht="12.0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"/>
      <c r="H14" s="14">
        <v>0.593000</v>
      </c>
      <c r="I14" s="14"/>
      <c r="J14" s="14"/>
      <c r="K14" s="15">
        <v>17.240000</v>
      </c>
      <c r="L14" s="15"/>
      <c r="M14" s="15">
        <f ca="1">ROUND(INDIRECT(ADDRESS(ROW()+(0), COLUMN()+(-5), 1))*INDIRECT(ADDRESS(ROW()+(0), COLUMN()+(-2), 1)), 2)</f>
        <v>10.220000</v>
      </c>
    </row>
    <row r="15" spans="1:13" ht="12.0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"/>
      <c r="H15" s="16">
        <v>0.599000</v>
      </c>
      <c r="I15" s="16"/>
      <c r="J15" s="16"/>
      <c r="K15" s="17">
        <v>16.130000</v>
      </c>
      <c r="L15" s="17"/>
      <c r="M15" s="17">
        <f ca="1">ROUND(INDIRECT(ADDRESS(ROW()+(0), COLUMN()+(-5), 1))*INDIRECT(ADDRESS(ROW()+(0), COLUMN()+(-2), 1)), 2)</f>
        <v>9.660000</v>
      </c>
    </row>
    <row r="16" spans="1:13" ht="12.00" thickBot="1" customHeight="1">
      <c r="A16" s="18"/>
      <c r="B16" s="18"/>
      <c r="C16" s="18"/>
      <c r="D16" s="18"/>
      <c r="E16" s="18"/>
      <c r="F16" s="18"/>
      <c r="G16" s="18"/>
      <c r="H16" s="12" t="s">
        <v>29</v>
      </c>
      <c r="I16" s="12"/>
      <c r="J16" s="12"/>
      <c r="K16" s="12"/>
      <c r="L16" s="12"/>
      <c r="M16" s="20">
        <f ca="1">ROUND(SUM(INDIRECT(ADDRESS(ROW()+(-1), COLUMN()+(0), 1)),INDIRECT(ADDRESS(ROW()+(-2), COLUMN()+(0), 1))), 2)</f>
        <v>19.880000</v>
      </c>
    </row>
    <row r="17" spans="1:13" ht="12.00" thickBot="1" customHeight="1">
      <c r="A17" s="18">
        <v>3.000000</v>
      </c>
      <c r="B17" s="18"/>
      <c r="C17" s="21" t="s">
        <v>30</v>
      </c>
      <c r="D17" s="21"/>
      <c r="E17" s="21"/>
      <c r="F17" s="21"/>
      <c r="G17" s="21"/>
      <c r="H17" s="21"/>
      <c r="I17" s="21"/>
      <c r="J17" s="21"/>
      <c r="K17" s="18"/>
      <c r="L17" s="18"/>
      <c r="M17" s="18"/>
    </row>
    <row r="18" spans="1:13" ht="12.00" thickBot="1" customHeight="1">
      <c r="A18" s="22"/>
      <c r="B18" s="23" t="s">
        <v>31</v>
      </c>
      <c r="C18" s="22" t="s">
        <v>32</v>
      </c>
      <c r="D18" s="22"/>
      <c r="E18" s="22"/>
      <c r="F18" s="22"/>
      <c r="G18" s="22"/>
      <c r="H18" s="16">
        <v>2.000000</v>
      </c>
      <c r="I18" s="16"/>
      <c r="J18" s="16"/>
      <c r="K18" s="17">
        <f ca="1">ROUND(SUM(INDIRECT(ADDRESS(ROW()+(-2), COLUMN()+(2), 1)),INDIRECT(ADDRESS(ROW()+(-6), COLUMN()+(2), 1))), 2)</f>
        <v>23.150000</v>
      </c>
      <c r="L18" s="17"/>
      <c r="M18" s="17">
        <f ca="1">ROUND(INDIRECT(ADDRESS(ROW()+(0), COLUMN()+(-5), 1))*INDIRECT(ADDRESS(ROW()+(0), COLUMN()+(-2), 1))/100, 2)</f>
        <v>0.460000</v>
      </c>
    </row>
    <row r="19" spans="1:13" ht="12.00" thickBot="1" customHeight="1">
      <c r="A19" s="6" t="s">
        <v>33</v>
      </c>
      <c r="B19" s="7"/>
      <c r="C19" s="8"/>
      <c r="D19" s="8"/>
      <c r="E19" s="8"/>
      <c r="F19" s="8"/>
      <c r="G19" s="8"/>
      <c r="H19" s="24" t="s">
        <v>34</v>
      </c>
      <c r="I19" s="24"/>
      <c r="J19" s="24"/>
      <c r="K19" s="25"/>
      <c r="L19" s="25"/>
      <c r="M19" s="26">
        <f ca="1">ROUND(SUM(INDIRECT(ADDRESS(ROW()+(-1), COLUMN()+(0), 1)),INDIRECT(ADDRESS(ROW()+(-3), COLUMN()+(0), 1)),INDIRECT(ADDRESS(ROW()+(-7), COLUMN()+(0), 1))), 2)</f>
        <v>23.610000</v>
      </c>
    </row>
    <row r="22" spans="1:13" ht="12.00" thickBot="1" customHeight="1">
      <c r="A22" s="27" t="s">
        <v>35</v>
      </c>
      <c r="B22" s="27"/>
      <c r="C22" s="27"/>
      <c r="D22" s="27"/>
      <c r="E22" s="27"/>
      <c r="F22" s="27"/>
      <c r="G22" s="27" t="s">
        <v>36</v>
      </c>
      <c r="H22" s="27"/>
      <c r="I22" s="27"/>
      <c r="J22" s="27" t="s">
        <v>37</v>
      </c>
      <c r="K22" s="27"/>
      <c r="L22" s="27"/>
      <c r="M22" s="27" t="s">
        <v>38</v>
      </c>
    </row>
    <row r="23" spans="1:13" ht="12.00" thickBot="1" customHeight="1">
      <c r="A23" s="28" t="s">
        <v>39</v>
      </c>
      <c r="B23" s="28"/>
      <c r="C23" s="28"/>
      <c r="D23" s="28"/>
      <c r="E23" s="28"/>
      <c r="F23" s="28"/>
      <c r="G23" s="29">
        <v>162011.000000</v>
      </c>
      <c r="H23" s="29"/>
      <c r="I23" s="29"/>
      <c r="J23" s="29">
        <v>162012.000000</v>
      </c>
      <c r="K23" s="29"/>
      <c r="L23" s="29"/>
      <c r="M23" s="29" t="s">
        <v>40</v>
      </c>
    </row>
    <row r="24" spans="1:13" ht="12.00" thickBot="1" customHeight="1">
      <c r="A24" s="30" t="s">
        <v>41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</row>
    <row r="27" spans="1:1" ht="30.60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30.60" thickBot="1" customHeight="1">
      <c r="A28" s="1" t="s">
        <v>43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" ht="30.60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0">
    <mergeCell ref="A1:M1"/>
    <mergeCell ref="A3:C3"/>
    <mergeCell ref="F3:H3"/>
    <mergeCell ref="I3:K3"/>
    <mergeCell ref="L3:M3"/>
    <mergeCell ref="A4:M4"/>
    <mergeCell ref="C7:G7"/>
    <mergeCell ref="H7:J7"/>
    <mergeCell ref="K7:L7"/>
    <mergeCell ref="C8:J8"/>
    <mergeCell ref="K8:L8"/>
    <mergeCell ref="C9:G9"/>
    <mergeCell ref="H9:J9"/>
    <mergeCell ref="K9:L9"/>
    <mergeCell ref="C10:G10"/>
    <mergeCell ref="H10:J10"/>
    <mergeCell ref="K10:L10"/>
    <mergeCell ref="C11:G11"/>
    <mergeCell ref="H11:J11"/>
    <mergeCell ref="K11:L11"/>
    <mergeCell ref="C12:G12"/>
    <mergeCell ref="H12:L12"/>
    <mergeCell ref="C13:J13"/>
    <mergeCell ref="K13:L13"/>
    <mergeCell ref="C14:G14"/>
    <mergeCell ref="H14:J14"/>
    <mergeCell ref="K14:L14"/>
    <mergeCell ref="C15:G15"/>
    <mergeCell ref="H15:J15"/>
    <mergeCell ref="K15:L15"/>
    <mergeCell ref="C16:G16"/>
    <mergeCell ref="H16:L16"/>
    <mergeCell ref="C17:J17"/>
    <mergeCell ref="K17:L17"/>
    <mergeCell ref="C18:G18"/>
    <mergeCell ref="H18:J18"/>
    <mergeCell ref="K18:L18"/>
    <mergeCell ref="A19:G19"/>
    <mergeCell ref="H19:L19"/>
    <mergeCell ref="A22:F22"/>
    <mergeCell ref="G22:I22"/>
    <mergeCell ref="J22:L22"/>
    <mergeCell ref="A23:F23"/>
    <mergeCell ref="G23:I24"/>
    <mergeCell ref="J23:L24"/>
    <mergeCell ref="M23:M24"/>
    <mergeCell ref="A24:F24"/>
    <mergeCell ref="A27:M27"/>
    <mergeCell ref="A28:M28"/>
    <mergeCell ref="A29:M29"/>
  </mergeCells>
  <pageMargins left="0.620079" right="0.472441" top="0.472441" bottom="0.472441" header="0.0" footer="0.0"/>
  <pageSetup paperSize="9" orientation="portrait"/>
  <rowBreaks count="0" manualBreakCount="0">
    </rowBreaks>
</worksheet>
</file>