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<sst xmlns="http://schemas.openxmlformats.org/spreadsheetml/2006/main" count="72" uniqueCount="72">
  <si>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</si>
  <si>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</si>
  <si>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</si>
  <si>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</si>
  <si>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7.80"/>
        <color rgb="FF000000"/>
        <rFont val="Arial"/>
        <family val="2"/>
      </rPr>
      <t xml:space="preserve">Cubierta inclinada de tejas cerámicas, sobre espacio no habitable,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</t>
    </r>
    <r>
      <rPr>
        <b/>
        <sz val="7.80"/>
        <color rgb="FF000000"/>
        <rFont val="Arial"/>
        <family val="2"/>
      </rPr>
      <t xml:space="preserve">compuesta de: formación de pendientes: tablero cerámico machihembrado, "CERÁMICA PASTRANA", para revestir, 70x25x3,5 cm, sobre tabiques aligerados de 100 cm de altura media; impermeabilización: placa bajo teja, cobertura: teja cerámica curva, 40x19x16 cm, color rojo, recibida con mortero de cemento, industrial, M-2,5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</si>
  <si>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</si>
  <si>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</si>
  <si>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</si>
  <si>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</si>
  <si>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</si>
  <si>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</si>
  <si>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</si>
  <si>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</si>
  <si>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</si>
  <si>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</si>
  <si>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</si>
  <si>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</si>
  <si>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</si>
  <si>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</si>
  <si>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</si>
  <si>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</si>
  <si>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mt04cpl060a</t>
  </si>
  <si>
    <t xml:space="preserve">Ud</t>
  </si>
  <si>
    <t xml:space="preserve">Tablero cerámico machihembrado, "CERÁMICA PASTRANA", para revestir, 70x25x3,5 cm, según UNE 67041.</t>
  </si>
  <si>
    <t xml:space="preserve">mt13lpo010dh</t>
  </si>
  <si>
    <t xml:space="preserve">m²</t>
  </si>
  <si>
    <t xml:space="preserve">Placa asfáltica 15 ondas de perfil ondulado y color rojo tricapa, a base de fibras minerales y vegetales saturadas con una emulsión bituminosa a altas temperaturas, según UNE-EN 534.</t>
  </si>
  <si>
    <t xml:space="preserve">mt13lpo035a</t>
  </si>
  <si>
    <t xml:space="preserve">Ud</t>
  </si>
  <si>
    <t xml:space="preserve">Clavo, para fijación de placa bajo teja.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</si>
  <si>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</si>
  <si>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</si>
  <si>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</si>
  <si>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mt13tac010a</t>
  </si>
  <si>
    <t xml:space="preserve">Ud</t>
  </si>
  <si>
    <t xml:space="preserve">Teja cerámica curva, 40x19x16 cm, color rojo, según UNE-EN 1304.</t>
  </si>
  <si>
    <t xml:space="preserve">mt13tac013a</t>
  </si>
  <si>
    <t xml:space="preserve">Ud</t>
  </si>
  <si>
    <t xml:space="preserve">Teja cerámica de ventilación, curva, color rojo, según UNE-EN 1304.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</si>
  <si>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</si>
  <si>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</si>
  <si>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</si>
  <si>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</si>
  <si>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</si>
  <si>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</si>
  <si>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</si>
  <si>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</si>
  <si>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</si>
  <si>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</si>
  <si>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</si>
  <si>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</si>
  <si>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28,90€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</si>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</sst>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62" customWidth="1"/>
    <col min="4" max="4" width="21.86" customWidth="1"/>
    <col min="5" max="5" width="26.96" customWidth="1"/>
    <col min="6" max="6" width="8.45" customWidth="1"/>
    <col min="7" max="7" width="5.10" customWidth="1"/>
    <col min="8" max="8" width="1.89" customWidth="1"/>
    <col min="9" max="9" width="6.41" customWidth="1"/>
    <col min="10" max="10" width="5.25" customWidth="1"/>
    <col min="11" max="11" width="3.79" customWidth="1"/>
    <col min="12" max="12" width="5.97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31.199000</v>
      </c>
      <c r="I9" s="14"/>
      <c r="J9" s="14"/>
      <c r="K9" s="15">
        <v>0.130000</v>
      </c>
      <c r="L9" s="15"/>
      <c r="M9" s="15">
        <f ca="1">ROUND(INDIRECT(ADDRESS(ROW()+(0), COLUMN()+(-5), 1))*INDIRECT(ADDRESS(ROW()+(0), COLUMN()+(-2), 1)), 2)</f>
        <v>4.060000</v>
      </c>
    </row>
    <row r="10" spans="1:13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0.019000</v>
      </c>
      <c r="I10" s="14"/>
      <c r="J10" s="14"/>
      <c r="K10" s="15">
        <v>1.500000</v>
      </c>
      <c r="L10" s="15"/>
      <c r="M10" s="15">
        <f ca="1">ROUND(INDIRECT(ADDRESS(ROW()+(0), COLUMN()+(-5), 1))*INDIRECT(ADDRESS(ROW()+(0), COLUMN()+(-2), 1)), 2)</f>
        <v>0.030000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0.047000</v>
      </c>
      <c r="I11" s="14"/>
      <c r="J11" s="14"/>
      <c r="K11" s="15">
        <v>32.250000</v>
      </c>
      <c r="L11" s="15"/>
      <c r="M11" s="15">
        <f ca="1">ROUND(INDIRECT(ADDRESS(ROW()+(0), COLUMN()+(-5), 1))*INDIRECT(ADDRESS(ROW()+(0), COLUMN()+(-2), 1)), 2)</f>
        <v>1.520000</v>
      </c>
    </row>
    <row r="12" spans="1:13" ht="21.6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5.714000</v>
      </c>
      <c r="I12" s="14"/>
      <c r="J12" s="14"/>
      <c r="K12" s="15">
        <v>0.560000</v>
      </c>
      <c r="L12" s="15"/>
      <c r="M12" s="15">
        <f ca="1">ROUND(INDIRECT(ADDRESS(ROW()+(0), COLUMN()+(-5), 1))*INDIRECT(ADDRESS(ROW()+(0), COLUMN()+(-2), 1)), 2)</f>
        <v>3.200000</v>
      </c>
    </row>
    <row r="13" spans="1:13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4">
        <v>1.250000</v>
      </c>
      <c r="I13" s="14"/>
      <c r="J13" s="14"/>
      <c r="K13" s="15">
        <v>4.850000</v>
      </c>
      <c r="L13" s="15"/>
      <c r="M13" s="15">
        <f ca="1">ROUND(INDIRECT(ADDRESS(ROW()+(0), COLUMN()+(-5), 1))*INDIRECT(ADDRESS(ROW()+(0), COLUMN()+(-2), 1)), 2)</f>
        <v>6.060000</v>
      </c>
    </row>
    <row r="14" spans="1:13" ht="12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"/>
      <c r="H14" s="14">
        <v>3.000000</v>
      </c>
      <c r="I14" s="14"/>
      <c r="J14" s="14"/>
      <c r="K14" s="15">
        <v>0.080000</v>
      </c>
      <c r="L14" s="15"/>
      <c r="M14" s="15">
        <f ca="1">ROUND(INDIRECT(ADDRESS(ROW()+(0), COLUMN()+(-5), 1))*INDIRECT(ADDRESS(ROW()+(0), COLUMN()+(-2), 1)), 2)</f>
        <v>0.240000</v>
      </c>
    </row>
    <row r="15" spans="1:13" ht="31.2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"/>
      <c r="H15" s="14">
        <v>0.056000</v>
      </c>
      <c r="I15" s="14"/>
      <c r="J15" s="14"/>
      <c r="K15" s="15">
        <v>31.360000</v>
      </c>
      <c r="L15" s="15"/>
      <c r="M15" s="15">
        <f ca="1">ROUND(INDIRECT(ADDRESS(ROW()+(0), COLUMN()+(-5), 1))*INDIRECT(ADDRESS(ROW()+(0), COLUMN()+(-2), 1)), 2)</f>
        <v>1.760000</v>
      </c>
    </row>
    <row r="16" spans="1:13" ht="12.0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"/>
      <c r="H16" s="14">
        <v>31.400000</v>
      </c>
      <c r="I16" s="14"/>
      <c r="J16" s="14"/>
      <c r="K16" s="15">
        <v>0.250000</v>
      </c>
      <c r="L16" s="15"/>
      <c r="M16" s="15">
        <f ca="1">ROUND(INDIRECT(ADDRESS(ROW()+(0), COLUMN()+(-5), 1))*INDIRECT(ADDRESS(ROW()+(0), COLUMN()+(-2), 1)), 2)</f>
        <v>7.850000</v>
      </c>
    </row>
    <row r="17" spans="1:13" ht="12.0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"/>
      <c r="H17" s="16">
        <v>0.100000</v>
      </c>
      <c r="I17" s="16"/>
      <c r="J17" s="16"/>
      <c r="K17" s="17">
        <v>6.500000</v>
      </c>
      <c r="L17" s="17"/>
      <c r="M17" s="17">
        <f ca="1">ROUND(INDIRECT(ADDRESS(ROW()+(0), COLUMN()+(-5), 1))*INDIRECT(ADDRESS(ROW()+(0), COLUMN()+(-2), 1)), 2)</f>
        <v>0.650000</v>
      </c>
    </row>
    <row r="18" spans="1:13" ht="12.00" thickBot="1" customHeight="1">
      <c r="A18" s="18"/>
      <c r="B18" s="18"/>
      <c r="C18" s="18"/>
      <c r="D18" s="18"/>
      <c r="E18" s="18"/>
      <c r="F18" s="18"/>
      <c r="G18" s="18"/>
      <c r="H18" s="12" t="s">
        <v>39</v>
      </c>
      <c r="I18" s="12"/>
      <c r="J18" s="12"/>
      <c r="K18" s="12"/>
      <c r="L18" s="12"/>
      <c r="M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25.370000</v>
      </c>
    </row>
    <row r="19" spans="1:13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21"/>
      <c r="J19" s="21"/>
      <c r="K19" s="18"/>
      <c r="L19" s="18"/>
      <c r="M19" s="18"/>
    </row>
    <row r="20" spans="1:13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"/>
      <c r="H20" s="14">
        <v>1.638000</v>
      </c>
      <c r="I20" s="14"/>
      <c r="J20" s="14"/>
      <c r="K20" s="15">
        <v>17.820000</v>
      </c>
      <c r="L20" s="15"/>
      <c r="M20" s="15">
        <f ca="1">ROUND(INDIRECT(ADDRESS(ROW()+(0), COLUMN()+(-5), 1))*INDIRECT(ADDRESS(ROW()+(0), COLUMN()+(-2), 1)), 2)</f>
        <v>29.190000</v>
      </c>
    </row>
    <row r="21" spans="1:13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"/>
      <c r="H21" s="16">
        <v>1.941000</v>
      </c>
      <c r="I21" s="16"/>
      <c r="J21" s="16"/>
      <c r="K21" s="17">
        <v>16.130000</v>
      </c>
      <c r="L21" s="17"/>
      <c r="M21" s="17">
        <f ca="1">ROUND(INDIRECT(ADDRESS(ROW()+(0), COLUMN()+(-5), 1))*INDIRECT(ADDRESS(ROW()+(0), COLUMN()+(-2), 1)), 2)</f>
        <v>31.310000</v>
      </c>
    </row>
    <row r="22" spans="1:13" ht="12.00" thickBot="1" customHeight="1">
      <c r="A22" s="18"/>
      <c r="B22" s="18"/>
      <c r="C22" s="18"/>
      <c r="D22" s="18"/>
      <c r="E22" s="18"/>
      <c r="F22" s="18"/>
      <c r="G22" s="18"/>
      <c r="H22" s="12" t="s">
        <v>47</v>
      </c>
      <c r="I22" s="12"/>
      <c r="J22" s="12"/>
      <c r="K22" s="12"/>
      <c r="L22" s="12"/>
      <c r="M22" s="20">
        <f ca="1">ROUND(SUM(INDIRECT(ADDRESS(ROW()+(-1), COLUMN()+(0), 1)),INDIRECT(ADDRESS(ROW()+(-2), COLUMN()+(0), 1))), 2)</f>
        <v>60.500000</v>
      </c>
    </row>
    <row r="23" spans="1:13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21"/>
      <c r="J23" s="21"/>
      <c r="K23" s="18"/>
      <c r="L23" s="18"/>
      <c r="M23" s="18"/>
    </row>
    <row r="24" spans="1:13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22"/>
      <c r="H24" s="16">
        <v>2.000000</v>
      </c>
      <c r="I24" s="16"/>
      <c r="J24" s="16"/>
      <c r="K24" s="17">
        <f ca="1">ROUND(SUM(INDIRECT(ADDRESS(ROW()+(-2), COLUMN()+(2), 1)),INDIRECT(ADDRESS(ROW()+(-6), COLUMN()+(2), 1))), 2)</f>
        <v>85.870000</v>
      </c>
      <c r="L24" s="17"/>
      <c r="M24" s="17">
        <f ca="1">ROUND(INDIRECT(ADDRESS(ROW()+(0), COLUMN()+(-5), 1))*INDIRECT(ADDRESS(ROW()+(0), COLUMN()+(-2), 1))/100, 2)</f>
        <v>1.720000</v>
      </c>
    </row>
    <row r="25" spans="1:13" ht="12.00" thickBot="1" customHeight="1">
      <c r="A25" s="6" t="s">
        <v>51</v>
      </c>
      <c r="B25" s="7"/>
      <c r="C25" s="8"/>
      <c r="D25" s="8"/>
      <c r="E25" s="8"/>
      <c r="F25" s="8"/>
      <c r="G25" s="8"/>
      <c r="H25" s="24" t="s">
        <v>52</v>
      </c>
      <c r="I25" s="24"/>
      <c r="J25" s="24"/>
      <c r="K25" s="25"/>
      <c r="L25" s="25"/>
      <c r="M25" s="26">
        <f ca="1">ROUND(SUM(INDIRECT(ADDRESS(ROW()+(-1), COLUMN()+(0), 1)),INDIRECT(ADDRESS(ROW()+(-3), COLUMN()+(0), 1)),INDIRECT(ADDRESS(ROW()+(-7), COLUMN()+(0), 1))), 2)</f>
        <v>87.590000</v>
      </c>
    </row>
    <row r="28" spans="1:13" ht="12.00" thickBot="1" customHeight="1">
      <c r="A28" s="27" t="s">
        <v>53</v>
      </c>
      <c r="B28" s="27"/>
      <c r="C28" s="27"/>
      <c r="D28" s="27"/>
      <c r="E28" s="27"/>
      <c r="F28" s="27"/>
      <c r="G28" s="27" t="s">
        <v>54</v>
      </c>
      <c r="H28" s="27"/>
      <c r="I28" s="27"/>
      <c r="J28" s="27" t="s">
        <v>55</v>
      </c>
      <c r="K28" s="27"/>
      <c r="L28" s="27"/>
      <c r="M28" s="27" t="s">
        <v>56</v>
      </c>
    </row>
    <row r="29" spans="1:13" ht="12.00" thickBot="1" customHeight="1">
      <c r="A29" s="28" t="s">
        <v>57</v>
      </c>
      <c r="B29" s="28"/>
      <c r="C29" s="28"/>
      <c r="D29" s="28"/>
      <c r="E29" s="28"/>
      <c r="F29" s="28"/>
      <c r="G29" s="29">
        <v>122012.000000</v>
      </c>
      <c r="H29" s="29"/>
      <c r="I29" s="29"/>
      <c r="J29" s="29">
        <v>122013.000000</v>
      </c>
      <c r="K29" s="29"/>
      <c r="L29" s="29"/>
      <c r="M29" s="29" t="s">
        <v>58</v>
      </c>
    </row>
    <row r="30" spans="1:13" ht="12.00" thickBot="1" customHeight="1">
      <c r="A30" s="30" t="s">
        <v>59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</row>
    <row r="31" spans="1:13" ht="12.00" thickBot="1" customHeight="1">
      <c r="A31" s="28" t="s">
        <v>60</v>
      </c>
      <c r="B31" s="28"/>
      <c r="C31" s="28"/>
      <c r="D31" s="28"/>
      <c r="E31" s="28"/>
      <c r="F31" s="28"/>
      <c r="G31" s="29">
        <v>162011.000000</v>
      </c>
      <c r="H31" s="29"/>
      <c r="I31" s="29"/>
      <c r="J31" s="29">
        <v>162012.000000</v>
      </c>
      <c r="K31" s="29"/>
      <c r="L31" s="29"/>
      <c r="M31" s="29" t="s">
        <v>61</v>
      </c>
    </row>
    <row r="32" spans="1:13" ht="12.00" thickBot="1" customHeight="1">
      <c r="A32" s="30" t="s">
        <v>62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</row>
    <row r="33" spans="1:13" ht="12.00" thickBot="1" customHeight="1">
      <c r="A33" s="28" t="s">
        <v>63</v>
      </c>
      <c r="B33" s="28"/>
      <c r="C33" s="28"/>
      <c r="D33" s="28"/>
      <c r="E33" s="28"/>
      <c r="F33" s="28"/>
      <c r="G33" s="29">
        <v>112011.000000</v>
      </c>
      <c r="H33" s="29"/>
      <c r="I33" s="29"/>
      <c r="J33" s="29">
        <v>112011.000000</v>
      </c>
      <c r="K33" s="29"/>
      <c r="L33" s="29"/>
      <c r="M33" s="29" t="s">
        <v>64</v>
      </c>
    </row>
    <row r="34" spans="1:13" ht="12.00" thickBot="1" customHeight="1">
      <c r="A34" s="30" t="s">
        <v>65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</row>
    <row r="35" spans="1:13" ht="12.00" thickBot="1" customHeight="1">
      <c r="A35" s="28" t="s">
        <v>66</v>
      </c>
      <c r="B35" s="28"/>
      <c r="C35" s="28"/>
      <c r="D35" s="28"/>
      <c r="E35" s="28"/>
      <c r="F35" s="28"/>
      <c r="G35" s="29">
        <v>122006.000000</v>
      </c>
      <c r="H35" s="29"/>
      <c r="I35" s="29"/>
      <c r="J35" s="29">
        <v>122007.000000</v>
      </c>
      <c r="K35" s="29"/>
      <c r="L35" s="29"/>
      <c r="M35" s="29" t="s">
        <v>67</v>
      </c>
    </row>
    <row r="36" spans="1:13" ht="21.60" thickBot="1" customHeight="1">
      <c r="A36" s="30" t="s">
        <v>68</v>
      </c>
      <c r="B36" s="30"/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1"/>
    </row>
    <row r="39" spans="1:1" ht="30.60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" ht="30.60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" ht="30.60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mergeCells count="83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J17"/>
    <mergeCell ref="K17:L17"/>
    <mergeCell ref="C18:G18"/>
    <mergeCell ref="H18:L18"/>
    <mergeCell ref="C19:J19"/>
    <mergeCell ref="K19:L19"/>
    <mergeCell ref="C20:G20"/>
    <mergeCell ref="H20:J20"/>
    <mergeCell ref="K20:L20"/>
    <mergeCell ref="C21:G21"/>
    <mergeCell ref="H21:J21"/>
    <mergeCell ref="K21:L21"/>
    <mergeCell ref="C22:G22"/>
    <mergeCell ref="H22:L22"/>
    <mergeCell ref="C23:J23"/>
    <mergeCell ref="K23:L23"/>
    <mergeCell ref="C24:G24"/>
    <mergeCell ref="H24:J24"/>
    <mergeCell ref="K24:L24"/>
    <mergeCell ref="A25:G25"/>
    <mergeCell ref="H25:L25"/>
    <mergeCell ref="A28:F28"/>
    <mergeCell ref="G28:I28"/>
    <mergeCell ref="J28:L28"/>
    <mergeCell ref="A29:F29"/>
    <mergeCell ref="G29:I30"/>
    <mergeCell ref="J29:L30"/>
    <mergeCell ref="M29:M30"/>
    <mergeCell ref="A30:F30"/>
    <mergeCell ref="A31:F31"/>
    <mergeCell ref="G31:I32"/>
    <mergeCell ref="J31:L32"/>
    <mergeCell ref="M31:M32"/>
    <mergeCell ref="A32:F32"/>
    <mergeCell ref="A33:F33"/>
    <mergeCell ref="G33:I34"/>
    <mergeCell ref="J33:L34"/>
    <mergeCell ref="M33:M34"/>
    <mergeCell ref="A34:F34"/>
    <mergeCell ref="A35:F35"/>
    <mergeCell ref="G35:I36"/>
    <mergeCell ref="J35:L36"/>
    <mergeCell ref="M35:M36"/>
    <mergeCell ref="A36:F36"/>
    <mergeCell ref="A39:M39"/>
    <mergeCell ref="A40:M40"/>
    <mergeCell ref="A41:M41"/>
  </mergeCells>
  <pageMargins left="0.620079" right="0.472441" top="0.472441" bottom="0.472441" header="0.0" footer="0.0"/>
  <pageSetup paperSize="9" orientation="portrait"/>
  <rowBreaks count="0" manualBreakCount="0">
    </rowBreaks>
</worksheet>
</file>