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<sst xmlns="http://schemas.openxmlformats.org/spreadsheetml/2006/main" count="56" uniqueCount="56">
  <si>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</si>
  <si>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NAQ010</t>
  </si>
  <si>
    <t xml:space="preserve">m²</t>
  </si>
  <si>
    <t xml:space="preserve">Aislamiento exterior de cubiertas inclinadas.</t>
  </si>
  <si>
    <r>
      <rPr>
        <sz val="7.80"/>
        <color rgb="FF000000"/>
        <rFont val="Arial"/>
        <family val="2"/>
      </rPr>
      <t xml:space="preserve">Aislamiento por el exterior en cubiertas inclinadas </t>
    </r>
    <r>
      <rPr>
        <b/>
        <sz val="7.80"/>
        <color rgb="FF000000"/>
        <rFont val="Arial"/>
        <family val="2"/>
      </rPr>
      <t xml:space="preserve">formado por poliuretano proyectado 35 kg/m³, espesor 30 mm, sobre superficie soporte existente, acabado con capa de mortero de regularización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</si>
  <si>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</si>
  <si>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</si>
  <si>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</si>
  <si>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</si>
  <si>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</si>
  <si>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</si>
  <si>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</si>
  <si>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</si>
  <si>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</si>
  <si>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35 kg/m³, espesor medio mínimo 30 mm, aplicado en cubiertas inclinadas, según UNE-EN 14315-1.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</si>
  <si>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</si>
  <si>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</si>
  <si>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</si>
  <si>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</si>
  <si>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</si>
  <si>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</si>
  <si>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</si>
  <si>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</si>
  <si>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</si>
  <si>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</si>
  <si>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</si>
  <si>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</si>
  <si>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</si>
  <si>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</si>
  <si>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</si>
  <si>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</si>
  <si>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</si>
  <si>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</si>
  <si>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</si>
  <si>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</si>
  <si>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</si>
  <si>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</si>
  <si>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</si>
  <si>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</si>
  <si>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</si>
  <si>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</si>
  <si>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</si>
  <si>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</si>
  <si>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</si>
  <si>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</si>
  <si>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</si>
  <si>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</si>
  <si>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</si>
  <si>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</si>
  <si>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edificación. Productos de espuma rígida de poliuretano (PUR) pulverizada in situ. Parte 1: Especificación para sistema pulverizador de espuma rígida antes de instalación.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</si>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</sst>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1" customWidth="1"/>
    <col min="3" max="3" width="4.81" customWidth="1"/>
    <col min="4" max="4" width="9.33" customWidth="1"/>
    <col min="5" max="5" width="50.27" customWidth="1"/>
    <col min="6" max="6" width="13.84" customWidth="1"/>
    <col min="7" max="7" width="1.31" customWidth="1"/>
    <col min="8" max="8" width="1.60" customWidth="1"/>
    <col min="9" max="9" width="6.12" customWidth="1"/>
    <col min="10" max="10" width="5.68" customWidth="1"/>
    <col min="11" max="11" width="1.02" customWidth="1"/>
    <col min="12" max="12" width="1.02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/>
      <c r="I7" s="10" t="s">
        <v>9</v>
      </c>
      <c r="J7" s="10"/>
      <c r="K7" s="10"/>
      <c r="L7" s="10" t="s">
        <v>10</v>
      </c>
      <c r="M7" s="10"/>
    </row>
    <row r="8" spans="1:13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4"/>
      <c r="I9" s="15">
        <v>6.010000</v>
      </c>
      <c r="J9" s="15"/>
      <c r="K9" s="15"/>
      <c r="L9" s="15">
        <f ca="1">ROUND(INDIRECT(ADDRESS(ROW()+(0), COLUMN()+(-6), 1))*INDIRECT(ADDRESS(ROW()+(0), COLUMN()+(-3), 1)), 2)</f>
        <v>6.310000</v>
      </c>
      <c r="M9" s="15"/>
    </row>
    <row r="10" spans="1:13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0.007000</v>
      </c>
      <c r="G10" s="14"/>
      <c r="H10" s="14"/>
      <c r="I10" s="15">
        <v>1.500000</v>
      </c>
      <c r="J10" s="15"/>
      <c r="K10" s="15"/>
      <c r="L10" s="15">
        <f ca="1">ROUND(INDIRECT(ADDRESS(ROW()+(0), COLUMN()+(-6), 1))*INDIRECT(ADDRESS(ROW()+(0), COLUMN()+(-3), 1)), 2)</f>
        <v>0.010000</v>
      </c>
      <c r="M10" s="15"/>
    </row>
    <row r="11" spans="1:13" ht="31.2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0.038000</v>
      </c>
      <c r="G11" s="16"/>
      <c r="H11" s="16"/>
      <c r="I11" s="17">
        <v>32.250000</v>
      </c>
      <c r="J11" s="17"/>
      <c r="K11" s="17"/>
      <c r="L11" s="17">
        <f ca="1">ROUND(INDIRECT(ADDRESS(ROW()+(0), COLUMN()+(-6), 1))*INDIRECT(ADDRESS(ROW()+(0), COLUMN()+(-3), 1)), 2)</f>
        <v>1.230000</v>
      </c>
      <c r="M11" s="17"/>
    </row>
    <row r="12" spans="1:13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12"/>
      <c r="K12" s="12"/>
      <c r="L12" s="20">
        <f ca="1">ROUND(SUM(INDIRECT(ADDRESS(ROW()+(-1), COLUMN()+(0), 1)),INDIRECT(ADDRESS(ROW()+(-2), COLUMN()+(0), 1)),INDIRECT(ADDRESS(ROW()+(-3), COLUMN()+(0), 1))), 2)</f>
        <v>7.550000</v>
      </c>
      <c r="M12" s="20"/>
    </row>
    <row r="13" spans="1:13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18"/>
      <c r="J13" s="18"/>
      <c r="K13" s="18"/>
      <c r="L13" s="18"/>
      <c r="M13" s="18"/>
    </row>
    <row r="14" spans="1:13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0.115000</v>
      </c>
      <c r="G14" s="16"/>
      <c r="H14" s="16"/>
      <c r="I14" s="17">
        <v>15.250000</v>
      </c>
      <c r="J14" s="17"/>
      <c r="K14" s="17"/>
      <c r="L14" s="17">
        <f ca="1">ROUND(INDIRECT(ADDRESS(ROW()+(0), COLUMN()+(-6), 1))*INDIRECT(ADDRESS(ROW()+(0), COLUMN()+(-3), 1)), 2)</f>
        <v>1.750000</v>
      </c>
      <c r="M14" s="17"/>
    </row>
    <row r="15" spans="1:13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12"/>
      <c r="K15" s="12"/>
      <c r="L15" s="20">
        <f ca="1">ROUND(SUM(INDIRECT(ADDRESS(ROW()+(-1), COLUMN()+(0), 1))), 2)</f>
        <v>1.750000</v>
      </c>
      <c r="M15" s="20"/>
    </row>
    <row r="16" spans="1:13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18"/>
      <c r="J16" s="18"/>
      <c r="K16" s="18"/>
      <c r="L16" s="18"/>
      <c r="M16" s="18"/>
    </row>
    <row r="17" spans="1:13" ht="12.00" thickBot="1" customHeight="1">
      <c r="A17" s="1" t="s">
        <v>28</v>
      </c>
      <c r="B17" s="13" t="s">
        <v>29</v>
      </c>
      <c r="C17" s="13"/>
      <c r="D17" s="1" t="s">
        <v>30</v>
      </c>
      <c r="E17" s="1"/>
      <c r="F17" s="14">
        <v>0.105000</v>
      </c>
      <c r="G17" s="14"/>
      <c r="H17" s="14"/>
      <c r="I17" s="15">
        <v>17.240000</v>
      </c>
      <c r="J17" s="15"/>
      <c r="K17" s="15"/>
      <c r="L17" s="15">
        <f ca="1">ROUND(INDIRECT(ADDRESS(ROW()+(0), COLUMN()+(-6), 1))*INDIRECT(ADDRESS(ROW()+(0), COLUMN()+(-3), 1)), 2)</f>
        <v>1.810000</v>
      </c>
      <c r="M17" s="15"/>
    </row>
    <row r="18" spans="1:13" ht="12.00" thickBot="1" customHeight="1">
      <c r="A18" s="1" t="s">
        <v>31</v>
      </c>
      <c r="B18" s="13" t="s">
        <v>32</v>
      </c>
      <c r="C18" s="13"/>
      <c r="D18" s="1" t="s">
        <v>33</v>
      </c>
      <c r="E18" s="1"/>
      <c r="F18" s="14">
        <v>0.105000</v>
      </c>
      <c r="G18" s="14"/>
      <c r="H18" s="14"/>
      <c r="I18" s="15">
        <v>16.130000</v>
      </c>
      <c r="J18" s="15"/>
      <c r="K18" s="15"/>
      <c r="L18" s="15">
        <f ca="1">ROUND(INDIRECT(ADDRESS(ROW()+(0), COLUMN()+(-6), 1))*INDIRECT(ADDRESS(ROW()+(0), COLUMN()+(-3), 1)), 2)</f>
        <v>1.690000</v>
      </c>
      <c r="M18" s="15"/>
    </row>
    <row r="19" spans="1:13" ht="12.0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6">
        <v>0.110000</v>
      </c>
      <c r="G19" s="16"/>
      <c r="H19" s="16"/>
      <c r="I19" s="17">
        <v>15.920000</v>
      </c>
      <c r="J19" s="17"/>
      <c r="K19" s="17"/>
      <c r="L19" s="17">
        <f ca="1">ROUND(INDIRECT(ADDRESS(ROW()+(0), COLUMN()+(-6), 1))*INDIRECT(ADDRESS(ROW()+(0), COLUMN()+(-3), 1)), 2)</f>
        <v>1.750000</v>
      </c>
      <c r="M19" s="17"/>
    </row>
    <row r="20" spans="1:13" ht="12.0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12"/>
      <c r="J20" s="12"/>
      <c r="K20" s="12"/>
      <c r="L20" s="20">
        <f ca="1">ROUND(SUM(INDIRECT(ADDRESS(ROW()+(-1), COLUMN()+(0), 1)),INDIRECT(ADDRESS(ROW()+(-2), COLUMN()+(0), 1)),INDIRECT(ADDRESS(ROW()+(-3), COLUMN()+(0), 1))), 2)</f>
        <v>5.250000</v>
      </c>
      <c r="M20" s="20"/>
    </row>
    <row r="21" spans="1:13" ht="12.00" thickBot="1" customHeight="1">
      <c r="A21" s="18">
        <v>4.000000</v>
      </c>
      <c r="B21" s="18"/>
      <c r="C21" s="18"/>
      <c r="D21" s="21" t="s">
        <v>38</v>
      </c>
      <c r="E21" s="21"/>
      <c r="F21" s="21"/>
      <c r="G21" s="21"/>
      <c r="H21" s="21"/>
      <c r="I21" s="18"/>
      <c r="J21" s="18"/>
      <c r="K21" s="18"/>
      <c r="L21" s="18"/>
      <c r="M21" s="18"/>
    </row>
    <row r="22" spans="1:13" ht="12.00" thickBot="1" customHeight="1">
      <c r="A22" s="22"/>
      <c r="B22" s="23" t="s">
        <v>39</v>
      </c>
      <c r="C22" s="23"/>
      <c r="D22" s="22" t="s">
        <v>40</v>
      </c>
      <c r="E22" s="22"/>
      <c r="F22" s="16">
        <v>2.000000</v>
      </c>
      <c r="G22" s="16"/>
      <c r="H22" s="16"/>
      <c r="I22" s="17">
        <f ca="1">ROUND(SUM(INDIRECT(ADDRESS(ROW()+(-2), COLUMN()+(3), 1)),INDIRECT(ADDRESS(ROW()+(-7), COLUMN()+(3), 1)),INDIRECT(ADDRESS(ROW()+(-10), COLUMN()+(3), 1))), 2)</f>
        <v>14.550000</v>
      </c>
      <c r="J22" s="17"/>
      <c r="K22" s="17"/>
      <c r="L22" s="17">
        <f ca="1">ROUND(INDIRECT(ADDRESS(ROW()+(0), COLUMN()+(-6), 1))*INDIRECT(ADDRESS(ROW()+(0), COLUMN()+(-3), 1))/100, 2)</f>
        <v>0.290000</v>
      </c>
      <c r="M22" s="17"/>
    </row>
    <row r="23" spans="1:13" ht="12.00" thickBot="1" customHeight="1">
      <c r="A23" s="6" t="s">
        <v>41</v>
      </c>
      <c r="B23" s="7"/>
      <c r="C23" s="7"/>
      <c r="D23" s="8"/>
      <c r="E23" s="8"/>
      <c r="F23" s="24" t="s">
        <v>42</v>
      </c>
      <c r="G23" s="24"/>
      <c r="H23" s="24"/>
      <c r="I23" s="25"/>
      <c r="J23" s="25"/>
      <c r="K23" s="25"/>
      <c r="L23" s="26">
        <f ca="1">ROUND(SUM(INDIRECT(ADDRESS(ROW()+(-1), COLUMN()+(0), 1)),INDIRECT(ADDRESS(ROW()+(-3), COLUMN()+(0), 1)),INDIRECT(ADDRESS(ROW()+(-8), COLUMN()+(0), 1)),INDIRECT(ADDRESS(ROW()+(-11), COLUMN()+(0), 1))), 2)</f>
        <v>14.840000</v>
      </c>
      <c r="M23" s="26"/>
    </row>
    <row r="26" spans="1:13" ht="12.00" thickBot="1" customHeight="1">
      <c r="A26" s="27" t="s">
        <v>43</v>
      </c>
      <c r="B26" s="27"/>
      <c r="C26" s="27"/>
      <c r="D26" s="27"/>
      <c r="E26" s="27"/>
      <c r="F26" s="27" t="s">
        <v>44</v>
      </c>
      <c r="G26" s="27" t="s">
        <v>45</v>
      </c>
      <c r="H26" s="27"/>
      <c r="I26" s="27"/>
      <c r="J26" s="27"/>
      <c r="K26" s="27" t="s">
        <v>46</v>
      </c>
      <c r="L26" s="27"/>
      <c r="M26" s="27"/>
    </row>
    <row r="27" spans="1:13" ht="12.00" thickBot="1" customHeight="1">
      <c r="A27" s="28" t="s">
        <v>47</v>
      </c>
      <c r="B27" s="28"/>
      <c r="C27" s="28"/>
      <c r="D27" s="28"/>
      <c r="E27" s="28"/>
      <c r="F27" s="29">
        <v>1112013.000000</v>
      </c>
      <c r="G27" s="29">
        <v>1112014.000000</v>
      </c>
      <c r="H27" s="29"/>
      <c r="I27" s="29"/>
      <c r="J27" s="29"/>
      <c r="K27" s="29" t="s">
        <v>48</v>
      </c>
      <c r="L27" s="29"/>
      <c r="M27" s="29"/>
    </row>
    <row r="28" spans="1:13" ht="31.2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</row>
    <row r="29" spans="1:13" ht="12.00" thickBot="1" customHeight="1">
      <c r="A29" s="28" t="s">
        <v>50</v>
      </c>
      <c r="B29" s="28"/>
      <c r="C29" s="28"/>
      <c r="D29" s="28"/>
      <c r="E29" s="28"/>
      <c r="F29" s="29">
        <v>162011.000000</v>
      </c>
      <c r="G29" s="29">
        <v>162012.000000</v>
      </c>
      <c r="H29" s="29"/>
      <c r="I29" s="29"/>
      <c r="J29" s="29"/>
      <c r="K29" s="29" t="s">
        <v>51</v>
      </c>
      <c r="L29" s="29"/>
      <c r="M29" s="29"/>
    </row>
    <row r="30" spans="1:13" ht="12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</row>
    <row r="33" spans="1:1" ht="30.60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0.60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0.60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9">
    <mergeCell ref="A1:M1"/>
    <mergeCell ref="A3:B3"/>
    <mergeCell ref="C3:D3"/>
    <mergeCell ref="E3:G3"/>
    <mergeCell ref="H3:I3"/>
    <mergeCell ref="J3:L3"/>
    <mergeCell ref="A4:M4"/>
    <mergeCell ref="B7:C7"/>
    <mergeCell ref="D7:E7"/>
    <mergeCell ref="F7:H7"/>
    <mergeCell ref="I7:K7"/>
    <mergeCell ref="L7:M7"/>
    <mergeCell ref="B8:C8"/>
    <mergeCell ref="D8:H8"/>
    <mergeCell ref="I8:K8"/>
    <mergeCell ref="L8:M8"/>
    <mergeCell ref="B9:C9"/>
    <mergeCell ref="D9:E9"/>
    <mergeCell ref="F9:H9"/>
    <mergeCell ref="I9:K9"/>
    <mergeCell ref="L9:M9"/>
    <mergeCell ref="B10:C10"/>
    <mergeCell ref="D10:E10"/>
    <mergeCell ref="F10:H10"/>
    <mergeCell ref="I10:K10"/>
    <mergeCell ref="L10:M10"/>
    <mergeCell ref="B11:C11"/>
    <mergeCell ref="D11:E11"/>
    <mergeCell ref="F11:H11"/>
    <mergeCell ref="I11:K11"/>
    <mergeCell ref="L11:M11"/>
    <mergeCell ref="B12:C12"/>
    <mergeCell ref="D12:E12"/>
    <mergeCell ref="F12:K12"/>
    <mergeCell ref="L12:M12"/>
    <mergeCell ref="B13:C13"/>
    <mergeCell ref="D13:H13"/>
    <mergeCell ref="I13:K13"/>
    <mergeCell ref="L13:M13"/>
    <mergeCell ref="B14:C14"/>
    <mergeCell ref="D14:E14"/>
    <mergeCell ref="F14:H14"/>
    <mergeCell ref="I14:K14"/>
    <mergeCell ref="L14:M14"/>
    <mergeCell ref="B15:C15"/>
    <mergeCell ref="D15:E15"/>
    <mergeCell ref="F15:K15"/>
    <mergeCell ref="L15:M15"/>
    <mergeCell ref="B16:C16"/>
    <mergeCell ref="D16:H16"/>
    <mergeCell ref="I16:K16"/>
    <mergeCell ref="L16:M16"/>
    <mergeCell ref="B17:C17"/>
    <mergeCell ref="D17:E17"/>
    <mergeCell ref="F17:H17"/>
    <mergeCell ref="I17:K17"/>
    <mergeCell ref="L17:M17"/>
    <mergeCell ref="B18:C18"/>
    <mergeCell ref="D18:E18"/>
    <mergeCell ref="F18:H18"/>
    <mergeCell ref="I18:K18"/>
    <mergeCell ref="L18:M18"/>
    <mergeCell ref="B19:C19"/>
    <mergeCell ref="D19:E19"/>
    <mergeCell ref="F19:H19"/>
    <mergeCell ref="I19:K19"/>
    <mergeCell ref="L19:M19"/>
    <mergeCell ref="B20:C20"/>
    <mergeCell ref="D20:E20"/>
    <mergeCell ref="F20:K20"/>
    <mergeCell ref="L20:M20"/>
    <mergeCell ref="B21:C21"/>
    <mergeCell ref="D21:H21"/>
    <mergeCell ref="I21:K21"/>
    <mergeCell ref="L21:M21"/>
    <mergeCell ref="B22:C22"/>
    <mergeCell ref="D22:E22"/>
    <mergeCell ref="F22:H22"/>
    <mergeCell ref="I22:K22"/>
    <mergeCell ref="L22:M22"/>
    <mergeCell ref="A23:E23"/>
    <mergeCell ref="F23:K23"/>
    <mergeCell ref="L23:M23"/>
    <mergeCell ref="A26:E26"/>
    <mergeCell ref="G26:J26"/>
    <mergeCell ref="K26:M26"/>
    <mergeCell ref="A27:E27"/>
    <mergeCell ref="F27:F28"/>
    <mergeCell ref="G27:J28"/>
    <mergeCell ref="K27:M28"/>
    <mergeCell ref="A28:E28"/>
    <mergeCell ref="A29:E29"/>
    <mergeCell ref="F29:F30"/>
    <mergeCell ref="G29:J30"/>
    <mergeCell ref="K29:M30"/>
    <mergeCell ref="A30:E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