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<sst xmlns="http://schemas.openxmlformats.org/spreadsheetml/2006/main" count="69" uniqueCount="69">
  <si>
    <t xml:space="preserve"/>
  </si>
  <si>
    <t xml:space="preserve">QTT210</t>
  </si>
  <si>
    <t xml:space="preserve">m²</t>
  </si>
  <si>
    <t xml:space="preserve">Cubierta inclinada con cobertura de teja.</t>
  </si>
  <si>
    <r>
      <rPr>
        <sz val="7.80"/>
        <color rgb="FF000000"/>
        <rFont val="Arial"/>
        <family val="2"/>
      </rPr>
      <t xml:space="preserve">Cubierta inclinada con una pendiente media del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%, compuesta de: </t>
    </r>
    <r>
      <rPr>
        <b/>
        <sz val="7.80"/>
        <color rgb="FF000000"/>
        <rFont val="Arial"/>
        <family val="2"/>
      </rPr>
      <t xml:space="preserve">formación de pendientes: tablero cerámico machihembrado, "CERÁMICA PASTRANA", para revestir, 70x25x3,5 cm sobre tabiques aligerados de 100 cm de altura media; cobertura: teja cerámica curva, 40x19x16 cm, color rojo; recibida con mortero de cemento, industrial, M-2,5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</si>
  <si>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</si>
  <si>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</si>
  <si>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</si>
  <si>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</si>
  <si>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</si>
  <si>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</si>
  <si>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</si>
  <si>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</si>
  <si>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</si>
  <si>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</si>
  <si>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</si>
  <si>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</si>
  <si>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</si>
  <si>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</si>
  <si>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</si>
  <si>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</si>
  <si>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mt04cpl060a</t>
  </si>
  <si>
    <t xml:space="preserve">Ud</t>
  </si>
  <si>
    <t xml:space="preserve">Tablero cerámico machihembrado, "CERÁMICA PASTRANA", para revestir, 70x25x3,5 cm, según UNE 67041.</t>
  </si>
  <si>
    <t xml:space="preserve">mt09mif010ba</t>
  </si>
  <si>
    <t xml:space="preserve">t</t>
  </si>
  <si>
    <t xml:space="preserve">Mortero industrial para albañilería, de cemento, color gris, categoría M-2,5 (resistencia a compresión 2,5 N/mm²), suministrado en sacos, según UNE-EN 998-2.</t>
  </si>
  <si>
    <t xml:space="preserve">mt13tac010a</t>
  </si>
  <si>
    <t xml:space="preserve">Ud</t>
  </si>
  <si>
    <t xml:space="preserve">Teja cerámica curva, 40x19x16 cm, color rojo, según UNE-EN 1304.</t>
  </si>
  <si>
    <t xml:space="preserve">mt13tac011a</t>
  </si>
  <si>
    <t xml:space="preserve">Ud</t>
  </si>
  <si>
    <t xml:space="preserve">Pieza cerámica de caballete, para tejas curvas, color rojo, según UNE-EN 1304.</t>
  </si>
  <si>
    <t xml:space="preserve">mt13tac013a</t>
  </si>
  <si>
    <t xml:space="preserve">Ud</t>
  </si>
  <si>
    <t xml:space="preserve">Teja cerámica de ventilación, curva, color rojo, según UNE-EN 1304.</t>
  </si>
  <si>
    <t xml:space="preserve">mt13tac100</t>
  </si>
  <si>
    <t xml:space="preserve">kg</t>
  </si>
  <si>
    <t xml:space="preserve">Pigmento para mortero.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</si>
  <si>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</si>
  <si>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</si>
  <si>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</si>
  <si>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</si>
  <si>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</si>
  <si>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</si>
  <si>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</si>
  <si>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</si>
  <si>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</si>
  <si>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</si>
  <si>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</si>
  <si>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</si>
  <si>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26,90€ en los primeros 10 años.</t>
  </si>
  <si>
    <r>
      <rPr>
        <b/>
        <sz val="7.80"/>
        <color rgb="FF000000"/>
        <rFont val="Arial"/>
        <family val="2"/>
      </rPr>
      <t xml:space="preserve">Costes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</si>
  <si>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</si>
  <si>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(a)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</si>
  <si>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(b)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</si>
  <si>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(c)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</si>
  <si>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</si>
  <si>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</si>
  <si>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</si>
  <si>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</si>
  <si>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</si>
  <si>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</si>
  <si>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UNE-EN 1304:2006</t>
  </si>
  <si>
    <t xml:space="preserve">3/4</t>
  </si>
  <si>
    <t xml:space="preserve">Tejas de arcilla cocida para colocación discontinua. Definiciones y especificaciones de producto.</t>
  </si>
  <si>
    <r>
      <rPr>
        <sz val="7.80"/>
        <color rgb="FF000000"/>
        <rFont val="Arial"/>
        <family val="2"/>
      </rPr>
      <t xml:space="preserve">(a)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</si>
  <si>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7.80"/>
        <color rgb="FF000000"/>
        <rFont val="Arial"/>
        <family val="2"/>
      </rPr>
      <t xml:space="preserve">(b)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Fecha final del período de coexistencia / entrada en vigor marcado CE</t>
    </r>
  </si>
  <si>
    <r>
      <rPr>
        <sz val="7.80"/>
        <color rgb="FF000000"/>
        <rFont val="Arial"/>
        <family val="2"/>
      </rPr>
      <t xml:space="preserve">(c)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</si>
</sst>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8.01" customWidth="1"/>
    <col min="3" max="3" width="2.62" customWidth="1"/>
    <col min="4" max="4" width="22.00" customWidth="1"/>
    <col min="5" max="5" width="26.52" customWidth="1"/>
    <col min="6" max="6" width="9.03" customWidth="1"/>
    <col min="7" max="7" width="4.81" customWidth="1"/>
    <col min="8" max="8" width="1.75" customWidth="1"/>
    <col min="9" max="9" width="6.70" customWidth="1"/>
    <col min="10" max="10" width="5.10" customWidth="1"/>
    <col min="11" max="11" width="3.79" customWidth="1"/>
    <col min="12" max="12" width="5.97" customWidth="1"/>
    <col min="13" max="13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10" t="s">
        <v>8</v>
      </c>
      <c r="I7" s="10"/>
      <c r="J7" s="10"/>
      <c r="K7" s="10" t="s">
        <v>9</v>
      </c>
      <c r="L7" s="10"/>
      <c r="M7" s="10" t="s">
        <v>10</v>
      </c>
    </row>
    <row r="8" spans="1:13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2"/>
      <c r="J8" s="12"/>
      <c r="K8" s="11"/>
      <c r="L8" s="11"/>
      <c r="M8" s="11"/>
    </row>
    <row r="9" spans="1:13" ht="21.6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"/>
      <c r="H9" s="14">
        <v>31.199000</v>
      </c>
      <c r="I9" s="14"/>
      <c r="J9" s="14"/>
      <c r="K9" s="15">
        <v>0.130000</v>
      </c>
      <c r="L9" s="15"/>
      <c r="M9" s="15">
        <f ca="1">ROUND(INDIRECT(ADDRESS(ROW()+(0), COLUMN()+(-5), 1))*INDIRECT(ADDRESS(ROW()+(0), COLUMN()+(-2), 1)), 2)</f>
        <v>4.060000</v>
      </c>
    </row>
    <row r="10" spans="1:13" ht="12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"/>
      <c r="H10" s="14">
        <v>0.029000</v>
      </c>
      <c r="I10" s="14"/>
      <c r="J10" s="14"/>
      <c r="K10" s="15">
        <v>1.500000</v>
      </c>
      <c r="L10" s="15"/>
      <c r="M10" s="15">
        <f ca="1">ROUND(INDIRECT(ADDRESS(ROW()+(0), COLUMN()+(-5), 1))*INDIRECT(ADDRESS(ROW()+(0), COLUMN()+(-2), 1)), 2)</f>
        <v>0.040000</v>
      </c>
    </row>
    <row r="11" spans="1:13" ht="31.2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"/>
      <c r="H11" s="14">
        <v>0.047000</v>
      </c>
      <c r="I11" s="14"/>
      <c r="J11" s="14"/>
      <c r="K11" s="15">
        <v>32.250000</v>
      </c>
      <c r="L11" s="15"/>
      <c r="M11" s="15">
        <f ca="1">ROUND(INDIRECT(ADDRESS(ROW()+(0), COLUMN()+(-5), 1))*INDIRECT(ADDRESS(ROW()+(0), COLUMN()+(-2), 1)), 2)</f>
        <v>1.520000</v>
      </c>
    </row>
    <row r="12" spans="1:13" ht="21.6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"/>
      <c r="H12" s="14">
        <v>6.229000</v>
      </c>
      <c r="I12" s="14"/>
      <c r="J12" s="14"/>
      <c r="K12" s="15">
        <v>0.560000</v>
      </c>
      <c r="L12" s="15"/>
      <c r="M12" s="15">
        <f ca="1">ROUND(INDIRECT(ADDRESS(ROW()+(0), COLUMN()+(-5), 1))*INDIRECT(ADDRESS(ROW()+(0), COLUMN()+(-2), 1)), 2)</f>
        <v>3.490000</v>
      </c>
    </row>
    <row r="13" spans="1:13" ht="31.20" thickBot="1" customHeight="1">
      <c r="A13" s="1" t="s">
        <v>24</v>
      </c>
      <c r="B13" s="13" t="s">
        <v>25</v>
      </c>
      <c r="C13" s="1" t="s">
        <v>26</v>
      </c>
      <c r="D13" s="1"/>
      <c r="E13" s="1"/>
      <c r="F13" s="1"/>
      <c r="G13" s="1"/>
      <c r="H13" s="14">
        <v>0.112000</v>
      </c>
      <c r="I13" s="14"/>
      <c r="J13" s="14"/>
      <c r="K13" s="15">
        <v>31.360000</v>
      </c>
      <c r="L13" s="15"/>
      <c r="M13" s="15">
        <f ca="1">ROUND(INDIRECT(ADDRESS(ROW()+(0), COLUMN()+(-5), 1))*INDIRECT(ADDRESS(ROW()+(0), COLUMN()+(-2), 1)), 2)</f>
        <v>3.510000</v>
      </c>
    </row>
    <row r="14" spans="1:13" ht="12.00" thickBot="1" customHeight="1">
      <c r="A14" s="1" t="s">
        <v>27</v>
      </c>
      <c r="B14" s="13" t="s">
        <v>28</v>
      </c>
      <c r="C14" s="1" t="s">
        <v>29</v>
      </c>
      <c r="D14" s="1"/>
      <c r="E14" s="1"/>
      <c r="F14" s="1"/>
      <c r="G14" s="1"/>
      <c r="H14" s="14">
        <v>31.309000</v>
      </c>
      <c r="I14" s="14"/>
      <c r="J14" s="14"/>
      <c r="K14" s="15">
        <v>0.250000</v>
      </c>
      <c r="L14" s="15"/>
      <c r="M14" s="15">
        <f ca="1">ROUND(INDIRECT(ADDRESS(ROW()+(0), COLUMN()+(-5), 1))*INDIRECT(ADDRESS(ROW()+(0), COLUMN()+(-2), 1)), 2)</f>
        <v>7.830000</v>
      </c>
    </row>
    <row r="15" spans="1:13" ht="21.60" thickBot="1" customHeight="1">
      <c r="A15" s="1" t="s">
        <v>30</v>
      </c>
      <c r="B15" s="13" t="s">
        <v>31</v>
      </c>
      <c r="C15" s="1" t="s">
        <v>32</v>
      </c>
      <c r="D15" s="1"/>
      <c r="E15" s="1"/>
      <c r="F15" s="1"/>
      <c r="G15" s="1"/>
      <c r="H15" s="14">
        <v>0.320000</v>
      </c>
      <c r="I15" s="14"/>
      <c r="J15" s="14"/>
      <c r="K15" s="15">
        <v>0.750000</v>
      </c>
      <c r="L15" s="15"/>
      <c r="M15" s="15">
        <f ca="1">ROUND(INDIRECT(ADDRESS(ROW()+(0), COLUMN()+(-5), 1))*INDIRECT(ADDRESS(ROW()+(0), COLUMN()+(-2), 1)), 2)</f>
        <v>0.240000</v>
      </c>
    </row>
    <row r="16" spans="1:13" ht="12.00" thickBot="1" customHeight="1">
      <c r="A16" s="1" t="s">
        <v>33</v>
      </c>
      <c r="B16" s="13" t="s">
        <v>34</v>
      </c>
      <c r="C16" s="1" t="s">
        <v>35</v>
      </c>
      <c r="D16" s="1"/>
      <c r="E16" s="1"/>
      <c r="F16" s="1"/>
      <c r="G16" s="1"/>
      <c r="H16" s="14">
        <v>0.100000</v>
      </c>
      <c r="I16" s="14"/>
      <c r="J16" s="14"/>
      <c r="K16" s="15">
        <v>6.500000</v>
      </c>
      <c r="L16" s="15"/>
      <c r="M16" s="15">
        <f ca="1">ROUND(INDIRECT(ADDRESS(ROW()+(0), COLUMN()+(-5), 1))*INDIRECT(ADDRESS(ROW()+(0), COLUMN()+(-2), 1)), 2)</f>
        <v>0.650000</v>
      </c>
    </row>
    <row r="17" spans="1:13" ht="12.00" thickBot="1" customHeight="1">
      <c r="A17" s="1" t="s">
        <v>36</v>
      </c>
      <c r="B17" s="13" t="s">
        <v>37</v>
      </c>
      <c r="C17" s="1" t="s">
        <v>38</v>
      </c>
      <c r="D17" s="1"/>
      <c r="E17" s="1"/>
      <c r="F17" s="1"/>
      <c r="G17" s="1"/>
      <c r="H17" s="16">
        <v>0.027000</v>
      </c>
      <c r="I17" s="16"/>
      <c r="J17" s="16"/>
      <c r="K17" s="17">
        <v>6.000000</v>
      </c>
      <c r="L17" s="17"/>
      <c r="M17" s="17">
        <f ca="1">ROUND(INDIRECT(ADDRESS(ROW()+(0), COLUMN()+(-5), 1))*INDIRECT(ADDRESS(ROW()+(0), COLUMN()+(-2), 1)), 2)</f>
        <v>0.160000</v>
      </c>
    </row>
    <row r="18" spans="1:13" ht="12.00" thickBot="1" customHeight="1">
      <c r="A18" s="18"/>
      <c r="B18" s="18"/>
      <c r="C18" s="18"/>
      <c r="D18" s="18"/>
      <c r="E18" s="18"/>
      <c r="F18" s="18"/>
      <c r="G18" s="18"/>
      <c r="H18" s="12" t="s">
        <v>39</v>
      </c>
      <c r="I18" s="12"/>
      <c r="J18" s="12"/>
      <c r="K18" s="12"/>
      <c r="L18" s="12"/>
      <c r="M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21.500000</v>
      </c>
    </row>
    <row r="19" spans="1:13" ht="12.00" thickBot="1" customHeight="1">
      <c r="A19" s="18">
        <v>2.000000</v>
      </c>
      <c r="B19" s="18"/>
      <c r="C19" s="21" t="s">
        <v>40</v>
      </c>
      <c r="D19" s="21"/>
      <c r="E19" s="21"/>
      <c r="F19" s="21"/>
      <c r="G19" s="21"/>
      <c r="H19" s="21"/>
      <c r="I19" s="21"/>
      <c r="J19" s="21"/>
      <c r="K19" s="18"/>
      <c r="L19" s="18"/>
      <c r="M19" s="18"/>
    </row>
    <row r="20" spans="1:13" ht="12.00" thickBot="1" customHeight="1">
      <c r="A20" s="1" t="s">
        <v>41</v>
      </c>
      <c r="B20" s="13" t="s">
        <v>42</v>
      </c>
      <c r="C20" s="1" t="s">
        <v>43</v>
      </c>
      <c r="D20" s="1"/>
      <c r="E20" s="1"/>
      <c r="F20" s="1"/>
      <c r="G20" s="1"/>
      <c r="H20" s="14">
        <v>1.555000</v>
      </c>
      <c r="I20" s="14"/>
      <c r="J20" s="14"/>
      <c r="K20" s="15">
        <v>17.240000</v>
      </c>
      <c r="L20" s="15"/>
      <c r="M20" s="15">
        <f ca="1">ROUND(INDIRECT(ADDRESS(ROW()+(0), COLUMN()+(-5), 1))*INDIRECT(ADDRESS(ROW()+(0), COLUMN()+(-2), 1)), 2)</f>
        <v>26.810000</v>
      </c>
    </row>
    <row r="21" spans="1:13" ht="12.00" thickBot="1" customHeight="1">
      <c r="A21" s="1" t="s">
        <v>44</v>
      </c>
      <c r="B21" s="13" t="s">
        <v>45</v>
      </c>
      <c r="C21" s="1" t="s">
        <v>46</v>
      </c>
      <c r="D21" s="1"/>
      <c r="E21" s="1"/>
      <c r="F21" s="1"/>
      <c r="G21" s="1"/>
      <c r="H21" s="16">
        <v>1.985000</v>
      </c>
      <c r="I21" s="16"/>
      <c r="J21" s="16"/>
      <c r="K21" s="17">
        <v>15.920000</v>
      </c>
      <c r="L21" s="17"/>
      <c r="M21" s="17">
        <f ca="1">ROUND(INDIRECT(ADDRESS(ROW()+(0), COLUMN()+(-5), 1))*INDIRECT(ADDRESS(ROW()+(0), COLUMN()+(-2), 1)), 2)</f>
        <v>31.600000</v>
      </c>
    </row>
    <row r="22" spans="1:13" ht="12.00" thickBot="1" customHeight="1">
      <c r="A22" s="18"/>
      <c r="B22" s="18"/>
      <c r="C22" s="18"/>
      <c r="D22" s="18"/>
      <c r="E22" s="18"/>
      <c r="F22" s="18"/>
      <c r="G22" s="18"/>
      <c r="H22" s="12" t="s">
        <v>47</v>
      </c>
      <c r="I22" s="12"/>
      <c r="J22" s="12"/>
      <c r="K22" s="12"/>
      <c r="L22" s="12"/>
      <c r="M22" s="20">
        <f ca="1">ROUND(SUM(INDIRECT(ADDRESS(ROW()+(-1), COLUMN()+(0), 1)),INDIRECT(ADDRESS(ROW()+(-2), COLUMN()+(0), 1))), 2)</f>
        <v>58.410000</v>
      </c>
    </row>
    <row r="23" spans="1:13" ht="12.00" thickBot="1" customHeight="1">
      <c r="A23" s="18">
        <v>3.000000</v>
      </c>
      <c r="B23" s="18"/>
      <c r="C23" s="21" t="s">
        <v>48</v>
      </c>
      <c r="D23" s="21"/>
      <c r="E23" s="21"/>
      <c r="F23" s="21"/>
      <c r="G23" s="21"/>
      <c r="H23" s="21"/>
      <c r="I23" s="21"/>
      <c r="J23" s="21"/>
      <c r="K23" s="18"/>
      <c r="L23" s="18"/>
      <c r="M23" s="18"/>
    </row>
    <row r="24" spans="1:13" ht="12.00" thickBot="1" customHeight="1">
      <c r="A24" s="22"/>
      <c r="B24" s="23" t="s">
        <v>49</v>
      </c>
      <c r="C24" s="22" t="s">
        <v>50</v>
      </c>
      <c r="D24" s="22"/>
      <c r="E24" s="22"/>
      <c r="F24" s="22"/>
      <c r="G24" s="22"/>
      <c r="H24" s="16">
        <v>2.000000</v>
      </c>
      <c r="I24" s="16"/>
      <c r="J24" s="16"/>
      <c r="K24" s="17">
        <f ca="1">ROUND(SUM(INDIRECT(ADDRESS(ROW()+(-2), COLUMN()+(2), 1)),INDIRECT(ADDRESS(ROW()+(-6), COLUMN()+(2), 1))), 2)</f>
        <v>79.910000</v>
      </c>
      <c r="L24" s="17"/>
      <c r="M24" s="17">
        <f ca="1">ROUND(INDIRECT(ADDRESS(ROW()+(0), COLUMN()+(-5), 1))*INDIRECT(ADDRESS(ROW()+(0), COLUMN()+(-2), 1))/100, 2)</f>
        <v>1.600000</v>
      </c>
    </row>
    <row r="25" spans="1:13" ht="12.00" thickBot="1" customHeight="1">
      <c r="A25" s="6" t="s">
        <v>51</v>
      </c>
      <c r="B25" s="7"/>
      <c r="C25" s="8"/>
      <c r="D25" s="8"/>
      <c r="E25" s="8"/>
      <c r="F25" s="8"/>
      <c r="G25" s="8"/>
      <c r="H25" s="24" t="s">
        <v>52</v>
      </c>
      <c r="I25" s="24"/>
      <c r="J25" s="24"/>
      <c r="K25" s="25"/>
      <c r="L25" s="25"/>
      <c r="M25" s="26">
        <f ca="1">ROUND(SUM(INDIRECT(ADDRESS(ROW()+(-1), COLUMN()+(0), 1)),INDIRECT(ADDRESS(ROW()+(-3), COLUMN()+(0), 1)),INDIRECT(ADDRESS(ROW()+(-7), COLUMN()+(0), 1))), 2)</f>
        <v>81.510000</v>
      </c>
    </row>
    <row r="28" spans="1:13" ht="12.00" thickBot="1" customHeight="1">
      <c r="A28" s="27" t="s">
        <v>53</v>
      </c>
      <c r="B28" s="27"/>
      <c r="C28" s="27"/>
      <c r="D28" s="27"/>
      <c r="E28" s="27"/>
      <c r="F28" s="27"/>
      <c r="G28" s="27" t="s">
        <v>54</v>
      </c>
      <c r="H28" s="27"/>
      <c r="I28" s="27"/>
      <c r="J28" s="27" t="s">
        <v>55</v>
      </c>
      <c r="K28" s="27"/>
      <c r="L28" s="27"/>
      <c r="M28" s="27" t="s">
        <v>56</v>
      </c>
    </row>
    <row r="29" spans="1:13" ht="12.00" thickBot="1" customHeight="1">
      <c r="A29" s="28" t="s">
        <v>57</v>
      </c>
      <c r="B29" s="28"/>
      <c r="C29" s="28"/>
      <c r="D29" s="28"/>
      <c r="E29" s="28"/>
      <c r="F29" s="28"/>
      <c r="G29" s="29">
        <v>122012.000000</v>
      </c>
      <c r="H29" s="29"/>
      <c r="I29" s="29"/>
      <c r="J29" s="29">
        <v>122013.000000</v>
      </c>
      <c r="K29" s="29"/>
      <c r="L29" s="29"/>
      <c r="M29" s="29" t="s">
        <v>58</v>
      </c>
    </row>
    <row r="30" spans="1:13" ht="12.00" thickBot="1" customHeight="1">
      <c r="A30" s="30" t="s">
        <v>59</v>
      </c>
      <c r="B30" s="30"/>
      <c r="C30" s="30"/>
      <c r="D30" s="30"/>
      <c r="E30" s="30"/>
      <c r="F30" s="30"/>
      <c r="G30" s="31"/>
      <c r="H30" s="31"/>
      <c r="I30" s="31"/>
      <c r="J30" s="31"/>
      <c r="K30" s="31"/>
      <c r="L30" s="31"/>
      <c r="M30" s="31"/>
    </row>
    <row r="31" spans="1:13" ht="12.00" thickBot="1" customHeight="1">
      <c r="A31" s="28" t="s">
        <v>60</v>
      </c>
      <c r="B31" s="28"/>
      <c r="C31" s="28"/>
      <c r="D31" s="28"/>
      <c r="E31" s="28"/>
      <c r="F31" s="28"/>
      <c r="G31" s="29">
        <v>162011.000000</v>
      </c>
      <c r="H31" s="29"/>
      <c r="I31" s="29"/>
      <c r="J31" s="29">
        <v>162012.000000</v>
      </c>
      <c r="K31" s="29"/>
      <c r="L31" s="29"/>
      <c r="M31" s="29" t="s">
        <v>61</v>
      </c>
    </row>
    <row r="32" spans="1:13" ht="12.00" thickBot="1" customHeight="1">
      <c r="A32" s="30" t="s">
        <v>62</v>
      </c>
      <c r="B32" s="30"/>
      <c r="C32" s="30"/>
      <c r="D32" s="30"/>
      <c r="E32" s="30"/>
      <c r="F32" s="30"/>
      <c r="G32" s="31"/>
      <c r="H32" s="31"/>
      <c r="I32" s="31"/>
      <c r="J32" s="31"/>
      <c r="K32" s="31"/>
      <c r="L32" s="31"/>
      <c r="M32" s="31"/>
    </row>
    <row r="33" spans="1:13" ht="12.00" thickBot="1" customHeight="1">
      <c r="A33" s="28" t="s">
        <v>63</v>
      </c>
      <c r="B33" s="28"/>
      <c r="C33" s="28"/>
      <c r="D33" s="28"/>
      <c r="E33" s="28"/>
      <c r="F33" s="28"/>
      <c r="G33" s="29">
        <v>122006.000000</v>
      </c>
      <c r="H33" s="29"/>
      <c r="I33" s="29"/>
      <c r="J33" s="29">
        <v>122007.000000</v>
      </c>
      <c r="K33" s="29"/>
      <c r="L33" s="29"/>
      <c r="M33" s="29" t="s">
        <v>64</v>
      </c>
    </row>
    <row r="34" spans="1:13" ht="21.60" thickBot="1" customHeight="1">
      <c r="A34" s="30" t="s">
        <v>65</v>
      </c>
      <c r="B34" s="30"/>
      <c r="C34" s="30"/>
      <c r="D34" s="30"/>
      <c r="E34" s="30"/>
      <c r="F34" s="30"/>
      <c r="G34" s="31"/>
      <c r="H34" s="31"/>
      <c r="I34" s="31"/>
      <c r="J34" s="31"/>
      <c r="K34" s="31"/>
      <c r="L34" s="31"/>
      <c r="M34" s="31"/>
    </row>
    <row r="37" spans="1:1" ht="30.60" thickBot="1" customHeight="1">
      <c r="A37" s="1" t="s">
        <v>66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" ht="30.60" thickBot="1" customHeight="1">
      <c r="A38" s="1" t="s">
        <v>67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" ht="30.60" thickBot="1" customHeight="1">
      <c r="A39" s="1" t="s">
        <v>68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</sheetData>
  <mergeCells count="78">
    <mergeCell ref="A1:M1"/>
    <mergeCell ref="A3:C3"/>
    <mergeCell ref="F3:H3"/>
    <mergeCell ref="I3:K3"/>
    <mergeCell ref="L3:M3"/>
    <mergeCell ref="A4:M4"/>
    <mergeCell ref="C7:G7"/>
    <mergeCell ref="H7:J7"/>
    <mergeCell ref="K7:L7"/>
    <mergeCell ref="C8:J8"/>
    <mergeCell ref="K8:L8"/>
    <mergeCell ref="C9:G9"/>
    <mergeCell ref="H9:J9"/>
    <mergeCell ref="K9:L9"/>
    <mergeCell ref="C10:G10"/>
    <mergeCell ref="H10:J10"/>
    <mergeCell ref="K10:L10"/>
    <mergeCell ref="C11:G11"/>
    <mergeCell ref="H11:J11"/>
    <mergeCell ref="K11:L11"/>
    <mergeCell ref="C12:G12"/>
    <mergeCell ref="H12:J12"/>
    <mergeCell ref="K12:L12"/>
    <mergeCell ref="C13:G13"/>
    <mergeCell ref="H13:J13"/>
    <mergeCell ref="K13:L13"/>
    <mergeCell ref="C14:G14"/>
    <mergeCell ref="H14:J14"/>
    <mergeCell ref="K14:L14"/>
    <mergeCell ref="C15:G15"/>
    <mergeCell ref="H15:J15"/>
    <mergeCell ref="K15:L15"/>
    <mergeCell ref="C16:G16"/>
    <mergeCell ref="H16:J16"/>
    <mergeCell ref="K16:L16"/>
    <mergeCell ref="C17:G17"/>
    <mergeCell ref="H17:J17"/>
    <mergeCell ref="K17:L17"/>
    <mergeCell ref="C18:G18"/>
    <mergeCell ref="H18:L18"/>
    <mergeCell ref="C19:J19"/>
    <mergeCell ref="K19:L19"/>
    <mergeCell ref="C20:G20"/>
    <mergeCell ref="H20:J20"/>
    <mergeCell ref="K20:L20"/>
    <mergeCell ref="C21:G21"/>
    <mergeCell ref="H21:J21"/>
    <mergeCell ref="K21:L21"/>
    <mergeCell ref="C22:G22"/>
    <mergeCell ref="H22:L22"/>
    <mergeCell ref="C23:J23"/>
    <mergeCell ref="K23:L23"/>
    <mergeCell ref="C24:G24"/>
    <mergeCell ref="H24:J24"/>
    <mergeCell ref="K24:L24"/>
    <mergeCell ref="A25:G25"/>
    <mergeCell ref="H25:L25"/>
    <mergeCell ref="A28:F28"/>
    <mergeCell ref="G28:I28"/>
    <mergeCell ref="J28:L28"/>
    <mergeCell ref="A29:F29"/>
    <mergeCell ref="G29:I30"/>
    <mergeCell ref="J29:L30"/>
    <mergeCell ref="M29:M30"/>
    <mergeCell ref="A30:F30"/>
    <mergeCell ref="A31:F31"/>
    <mergeCell ref="G31:I32"/>
    <mergeCell ref="J31:L32"/>
    <mergeCell ref="M31:M32"/>
    <mergeCell ref="A32:F32"/>
    <mergeCell ref="A33:F33"/>
    <mergeCell ref="G33:I34"/>
    <mergeCell ref="J33:L34"/>
    <mergeCell ref="M33:M34"/>
    <mergeCell ref="A34:F34"/>
    <mergeCell ref="A37:M37"/>
    <mergeCell ref="A38:M38"/>
    <mergeCell ref="A39:M39"/>
  </mergeCells>
  <pageMargins left="0.620079" right="0.472441" top="0.472441" bottom="0.472441" header="0.0" footer="0.0"/>
  <pageSetup paperSize="9" orientation="portrait"/>
  <rowBreaks count="0" manualBreakCount="0">
    </rowBreaks>
</worksheet>
</file>